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2\Users\LandUse\LandUse\A Land Use Docs\A Land Use Clerk\Capital Improvement Committee\CIP 2024-2029\"/>
    </mc:Choice>
  </mc:AlternateContent>
  <xr:revisionPtr revIDLastSave="0" documentId="8_{7D851F74-C709-4C2F-89C9-3C55310F5E85}" xr6:coauthVersionLast="47" xr6:coauthVersionMax="47" xr10:uidLastSave="{00000000-0000-0000-0000-000000000000}"/>
  <bookViews>
    <workbookView xWindow="345" yWindow="1230" windowWidth="14535" windowHeight="14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I3" i="1"/>
  <c r="G20" i="1" l="1"/>
  <c r="G19" i="1"/>
  <c r="G11" i="1" l="1"/>
  <c r="G18" i="1" l="1"/>
  <c r="G17" i="1"/>
  <c r="G16" i="1" l="1"/>
  <c r="G15" i="1"/>
  <c r="G14" i="1"/>
  <c r="G12" i="1" l="1"/>
  <c r="G13" i="1"/>
  <c r="G8" i="1"/>
  <c r="G4" i="1" l="1"/>
  <c r="G5" i="1"/>
  <c r="G6" i="1"/>
  <c r="G7" i="1"/>
  <c r="G9" i="1"/>
  <c r="G10" i="1"/>
  <c r="G3" i="1"/>
  <c r="G22" i="1" l="1"/>
</calcChain>
</file>

<file path=xl/sharedStrings.xml><?xml version="1.0" encoding="utf-8"?>
<sst xmlns="http://schemas.openxmlformats.org/spreadsheetml/2006/main" count="47" uniqueCount="35">
  <si>
    <t>Year</t>
  </si>
  <si>
    <t>Type</t>
  </si>
  <si>
    <t>ID#</t>
  </si>
  <si>
    <t>Make/Model</t>
  </si>
  <si>
    <t>Cycle</t>
  </si>
  <si>
    <t>2020 Replacement Cost</t>
  </si>
  <si>
    <t>ARC</t>
  </si>
  <si>
    <t>Remaining Years</t>
  </si>
  <si>
    <t>Proj. Replacement yr.</t>
  </si>
  <si>
    <t>Dump truck</t>
  </si>
  <si>
    <t>IHC 7400</t>
  </si>
  <si>
    <t>Pick up</t>
  </si>
  <si>
    <t>F-250</t>
  </si>
  <si>
    <t>1-Ton truck</t>
  </si>
  <si>
    <t>F-350</t>
  </si>
  <si>
    <t>Roll Off</t>
  </si>
  <si>
    <t>Mack GU713</t>
  </si>
  <si>
    <t>Loader</t>
  </si>
  <si>
    <t>John Deere 524K</t>
  </si>
  <si>
    <t>Grader</t>
  </si>
  <si>
    <t>John Deere 670G</t>
  </si>
  <si>
    <t>Excavator</t>
  </si>
  <si>
    <t>Cat M318</t>
  </si>
  <si>
    <t>Skid Steer</t>
  </si>
  <si>
    <t>Cat 236</t>
  </si>
  <si>
    <t>Bandit chipper</t>
  </si>
  <si>
    <t>brush bandit 150</t>
  </si>
  <si>
    <t>mower tractor</t>
  </si>
  <si>
    <t>Ford 5000</t>
  </si>
  <si>
    <t>Equipment trailer</t>
  </si>
  <si>
    <t>anderson 22000gvw</t>
  </si>
  <si>
    <t>utility trailer</t>
  </si>
  <si>
    <t>anderson 6000 gvw</t>
  </si>
  <si>
    <t>Total</t>
  </si>
  <si>
    <t>Town of Milton Department of Public Works Fleet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</si>
</sst>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164" fontId="1" fillId="2" borderId="1" xfId="1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</xdr:colOff>
      <xdr:row>22</xdr:row>
      <xdr:rowOff>45718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 flipV="1">
          <a:off x="0" y="6461125"/>
          <a:ext cx="1" cy="45718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*The</a:t>
          </a:r>
          <a:r>
            <a:rPr lang="en-US" sz="1100" b="1" baseline="0"/>
            <a:t> 1990 Hahn will be replaced with a pumper/tanker this is the reasoning for the increased cost over the other 2 engines.</a:t>
          </a:r>
        </a:p>
        <a:p>
          <a:r>
            <a:rPr lang="en-US" sz="1100" b="1"/>
            <a:t>**The Utility Truck and Car 2 will be replaced with a single</a:t>
          </a:r>
          <a:r>
            <a:rPr lang="en-US" sz="1100" b="1" baseline="0"/>
            <a:t> crew cab half ton pick up truck.  </a:t>
          </a:r>
        </a:p>
        <a:p>
          <a:r>
            <a:rPr lang="en-US" sz="1100" b="1" baseline="0"/>
            <a:t>^Ambulances are generaly funded via the ambulance revoving account. 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120" zoomScaleNormal="120" workbookViewId="0">
      <selection sqref="A1:I1"/>
    </sheetView>
  </sheetViews>
  <sheetFormatPr defaultColWidth="8.85546875" defaultRowHeight="23.25" x14ac:dyDescent="0.35"/>
  <cols>
    <col min="1" max="1" width="5.85546875" style="2" bestFit="1" customWidth="1"/>
    <col min="2" max="2" width="17.28515625" style="2" bestFit="1" customWidth="1"/>
    <col min="3" max="3" width="4.28515625" style="2" bestFit="1" customWidth="1"/>
    <col min="4" max="4" width="17.7109375" style="2" bestFit="1" customWidth="1"/>
    <col min="5" max="5" width="5.28515625" style="2" bestFit="1" customWidth="1"/>
    <col min="6" max="6" width="23.42578125" style="2" bestFit="1" customWidth="1"/>
    <col min="7" max="7" width="13" style="2" bestFit="1" customWidth="1"/>
    <col min="8" max="8" width="16.7109375" style="2" bestFit="1" customWidth="1"/>
    <col min="9" max="9" width="21" style="2" bestFit="1" customWidth="1"/>
    <col min="10" max="16384" width="8.85546875" style="2"/>
  </cols>
  <sheetData>
    <row r="1" spans="1:12" x14ac:dyDescent="0.3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</row>
    <row r="2" spans="1:12" s="3" customFormat="1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2" x14ac:dyDescent="0.35">
      <c r="A3" s="5">
        <v>2015</v>
      </c>
      <c r="B3" s="5" t="s">
        <v>9</v>
      </c>
      <c r="C3" s="5">
        <v>1</v>
      </c>
      <c r="D3" s="5" t="s">
        <v>10</v>
      </c>
      <c r="E3" s="5">
        <v>7</v>
      </c>
      <c r="F3" s="6">
        <v>200000</v>
      </c>
      <c r="G3" s="7">
        <f>F3/E3</f>
        <v>28571.428571428572</v>
      </c>
      <c r="H3" s="5">
        <v>0</v>
      </c>
      <c r="I3" s="5">
        <f t="shared" ref="I3:I20" si="0">2022+H3</f>
        <v>2022</v>
      </c>
    </row>
    <row r="4" spans="1:12" s="3" customFormat="1" x14ac:dyDescent="0.35">
      <c r="A4" s="4">
        <v>2015</v>
      </c>
      <c r="B4" s="5" t="s">
        <v>9</v>
      </c>
      <c r="C4" s="4">
        <v>2</v>
      </c>
      <c r="D4" s="5" t="s">
        <v>10</v>
      </c>
      <c r="E4" s="4">
        <v>7</v>
      </c>
      <c r="F4" s="8">
        <v>200000</v>
      </c>
      <c r="G4" s="9">
        <f t="shared" ref="G4:G13" si="1">F4/E4</f>
        <v>28571.428571428572</v>
      </c>
      <c r="H4" s="4">
        <v>0</v>
      </c>
      <c r="I4" s="5">
        <f t="shared" si="0"/>
        <v>2022</v>
      </c>
    </row>
    <row r="5" spans="1:12" x14ac:dyDescent="0.35">
      <c r="A5" s="5">
        <v>2015</v>
      </c>
      <c r="B5" s="5" t="s">
        <v>9</v>
      </c>
      <c r="C5" s="5">
        <v>3</v>
      </c>
      <c r="D5" s="5" t="s">
        <v>10</v>
      </c>
      <c r="E5" s="5">
        <v>7</v>
      </c>
      <c r="F5" s="6">
        <v>200000</v>
      </c>
      <c r="G5" s="7">
        <f t="shared" si="1"/>
        <v>28571.428571428572</v>
      </c>
      <c r="H5" s="5">
        <v>0</v>
      </c>
      <c r="I5" s="5">
        <f t="shared" si="0"/>
        <v>2022</v>
      </c>
    </row>
    <row r="6" spans="1:12" s="3" customFormat="1" x14ac:dyDescent="0.35">
      <c r="A6" s="4">
        <v>2011</v>
      </c>
      <c r="B6" s="5" t="s">
        <v>9</v>
      </c>
      <c r="C6" s="4">
        <v>5</v>
      </c>
      <c r="D6" s="4" t="s">
        <v>10</v>
      </c>
      <c r="E6" s="4">
        <v>7</v>
      </c>
      <c r="F6" s="8">
        <v>200000</v>
      </c>
      <c r="G6" s="9">
        <f t="shared" si="1"/>
        <v>28571.428571428572</v>
      </c>
      <c r="H6" s="4">
        <v>0</v>
      </c>
      <c r="I6" s="5">
        <f t="shared" si="0"/>
        <v>2022</v>
      </c>
    </row>
    <row r="7" spans="1:12" x14ac:dyDescent="0.35">
      <c r="A7" s="5">
        <v>2019</v>
      </c>
      <c r="B7" s="5" t="s">
        <v>11</v>
      </c>
      <c r="C7" s="5">
        <v>1</v>
      </c>
      <c r="D7" s="5" t="s">
        <v>12</v>
      </c>
      <c r="E7" s="5">
        <v>10</v>
      </c>
      <c r="F7" s="6">
        <v>65000</v>
      </c>
      <c r="G7" s="7">
        <f t="shared" si="1"/>
        <v>6500</v>
      </c>
      <c r="H7" s="5">
        <v>7</v>
      </c>
      <c r="I7" s="5">
        <f t="shared" si="0"/>
        <v>2029</v>
      </c>
    </row>
    <row r="8" spans="1:12" s="3" customFormat="1" x14ac:dyDescent="0.35">
      <c r="A8" s="4">
        <v>2018</v>
      </c>
      <c r="B8" s="4" t="s">
        <v>11</v>
      </c>
      <c r="C8" s="4">
        <v>1</v>
      </c>
      <c r="D8" s="4" t="s">
        <v>12</v>
      </c>
      <c r="E8" s="4">
        <v>10</v>
      </c>
      <c r="F8" s="8">
        <v>65000</v>
      </c>
      <c r="G8" s="9">
        <f t="shared" si="1"/>
        <v>6500</v>
      </c>
      <c r="H8" s="4">
        <v>6</v>
      </c>
      <c r="I8" s="5">
        <f t="shared" si="0"/>
        <v>2028</v>
      </c>
    </row>
    <row r="9" spans="1:12" x14ac:dyDescent="0.35">
      <c r="A9" s="5">
        <v>2017</v>
      </c>
      <c r="B9" s="5" t="s">
        <v>11</v>
      </c>
      <c r="C9" s="5">
        <v>1</v>
      </c>
      <c r="D9" s="5" t="s">
        <v>12</v>
      </c>
      <c r="E9" s="5">
        <v>10</v>
      </c>
      <c r="F9" s="6">
        <v>65000</v>
      </c>
      <c r="G9" s="7">
        <f t="shared" si="1"/>
        <v>6500</v>
      </c>
      <c r="H9" s="5">
        <v>5</v>
      </c>
      <c r="I9" s="5">
        <f t="shared" si="0"/>
        <v>2027</v>
      </c>
    </row>
    <row r="10" spans="1:12" s="3" customFormat="1" x14ac:dyDescent="0.35">
      <c r="A10" s="4">
        <v>2014</v>
      </c>
      <c r="B10" s="4" t="s">
        <v>11</v>
      </c>
      <c r="C10" s="4">
        <v>1</v>
      </c>
      <c r="D10" s="4" t="s">
        <v>12</v>
      </c>
      <c r="E10" s="4">
        <v>10</v>
      </c>
      <c r="F10" s="8">
        <v>65000</v>
      </c>
      <c r="G10" s="9">
        <f t="shared" si="1"/>
        <v>6500</v>
      </c>
      <c r="H10" s="4">
        <v>2</v>
      </c>
      <c r="I10" s="5">
        <f t="shared" si="0"/>
        <v>2024</v>
      </c>
    </row>
    <row r="11" spans="1:12" s="3" customFormat="1" x14ac:dyDescent="0.35">
      <c r="A11" s="4">
        <v>2013</v>
      </c>
      <c r="B11" s="4" t="s">
        <v>13</v>
      </c>
      <c r="C11" s="4">
        <v>1</v>
      </c>
      <c r="D11" s="4" t="s">
        <v>14</v>
      </c>
      <c r="E11" s="4">
        <v>10</v>
      </c>
      <c r="F11" s="8">
        <v>80000</v>
      </c>
      <c r="G11" s="9">
        <f t="shared" si="1"/>
        <v>8000</v>
      </c>
      <c r="H11" s="4">
        <v>1</v>
      </c>
      <c r="I11" s="5">
        <f t="shared" si="0"/>
        <v>2023</v>
      </c>
    </row>
    <row r="12" spans="1:12" x14ac:dyDescent="0.35">
      <c r="A12" s="5">
        <v>2008</v>
      </c>
      <c r="B12" s="5" t="s">
        <v>15</v>
      </c>
      <c r="C12" s="5">
        <v>1</v>
      </c>
      <c r="D12" s="5" t="s">
        <v>16</v>
      </c>
      <c r="E12" s="5">
        <v>20</v>
      </c>
      <c r="F12" s="6">
        <v>225000</v>
      </c>
      <c r="G12" s="9">
        <f t="shared" si="1"/>
        <v>11250</v>
      </c>
      <c r="H12" s="5">
        <v>6</v>
      </c>
      <c r="I12" s="5">
        <f t="shared" si="0"/>
        <v>2028</v>
      </c>
    </row>
    <row r="13" spans="1:12" s="3" customFormat="1" x14ac:dyDescent="0.35">
      <c r="A13" s="4">
        <v>2015</v>
      </c>
      <c r="B13" s="4" t="s">
        <v>17</v>
      </c>
      <c r="C13" s="4">
        <v>1</v>
      </c>
      <c r="D13" s="4" t="s">
        <v>18</v>
      </c>
      <c r="E13" s="4">
        <v>15</v>
      </c>
      <c r="F13" s="8">
        <v>180000</v>
      </c>
      <c r="G13" s="9">
        <f t="shared" si="1"/>
        <v>12000</v>
      </c>
      <c r="H13" s="4">
        <v>8</v>
      </c>
      <c r="I13" s="5">
        <f t="shared" si="0"/>
        <v>2030</v>
      </c>
    </row>
    <row r="14" spans="1:12" s="3" customFormat="1" x14ac:dyDescent="0.35">
      <c r="A14" s="5">
        <v>2015</v>
      </c>
      <c r="B14" s="5" t="s">
        <v>19</v>
      </c>
      <c r="C14" s="5">
        <v>1</v>
      </c>
      <c r="D14" s="5" t="s">
        <v>20</v>
      </c>
      <c r="E14" s="5">
        <v>25</v>
      </c>
      <c r="F14" s="6">
        <v>325000</v>
      </c>
      <c r="G14" s="7">
        <f t="shared" ref="G14:G20" si="2">F14/E14</f>
        <v>13000</v>
      </c>
      <c r="H14" s="5">
        <v>18</v>
      </c>
      <c r="I14" s="5">
        <f t="shared" si="0"/>
        <v>2040</v>
      </c>
    </row>
    <row r="15" spans="1:12" x14ac:dyDescent="0.35">
      <c r="A15" s="5">
        <v>1998</v>
      </c>
      <c r="B15" s="5" t="s">
        <v>21</v>
      </c>
      <c r="C15" s="5">
        <v>1</v>
      </c>
      <c r="D15" s="5" t="s">
        <v>22</v>
      </c>
      <c r="E15" s="5">
        <v>20</v>
      </c>
      <c r="F15" s="6">
        <v>125000</v>
      </c>
      <c r="G15" s="7">
        <f t="shared" si="2"/>
        <v>6250</v>
      </c>
      <c r="H15" s="5">
        <v>-4</v>
      </c>
      <c r="I15" s="5">
        <f t="shared" si="0"/>
        <v>2018</v>
      </c>
    </row>
    <row r="16" spans="1:12" x14ac:dyDescent="0.35">
      <c r="A16" s="5">
        <v>2011</v>
      </c>
      <c r="B16" s="5" t="s">
        <v>23</v>
      </c>
      <c r="C16" s="5">
        <v>1</v>
      </c>
      <c r="D16" s="5" t="s">
        <v>24</v>
      </c>
      <c r="E16" s="5">
        <v>20</v>
      </c>
      <c r="F16" s="6">
        <v>60000</v>
      </c>
      <c r="G16" s="7">
        <f t="shared" si="2"/>
        <v>3000</v>
      </c>
      <c r="H16" s="5">
        <v>9</v>
      </c>
      <c r="I16" s="5">
        <f t="shared" si="0"/>
        <v>2031</v>
      </c>
    </row>
    <row r="17" spans="1:9" x14ac:dyDescent="0.35">
      <c r="A17" s="5">
        <v>1994</v>
      </c>
      <c r="B17" s="5" t="s">
        <v>25</v>
      </c>
      <c r="C17" s="5">
        <v>1</v>
      </c>
      <c r="D17" s="5" t="s">
        <v>26</v>
      </c>
      <c r="E17" s="5">
        <v>30</v>
      </c>
      <c r="F17" s="6">
        <v>30000</v>
      </c>
      <c r="G17" s="7">
        <f t="shared" si="2"/>
        <v>1000</v>
      </c>
      <c r="H17" s="5">
        <v>2</v>
      </c>
      <c r="I17" s="5">
        <f t="shared" si="0"/>
        <v>2024</v>
      </c>
    </row>
    <row r="18" spans="1:9" x14ac:dyDescent="0.35">
      <c r="A18" s="5">
        <v>1992</v>
      </c>
      <c r="B18" s="5" t="s">
        <v>27</v>
      </c>
      <c r="C18" s="5">
        <v>1</v>
      </c>
      <c r="D18" s="5" t="s">
        <v>28</v>
      </c>
      <c r="E18" s="5">
        <v>30</v>
      </c>
      <c r="F18" s="6">
        <v>90000</v>
      </c>
      <c r="G18" s="7">
        <f t="shared" si="2"/>
        <v>3000</v>
      </c>
      <c r="H18" s="5">
        <v>10</v>
      </c>
      <c r="I18" s="5">
        <f t="shared" si="0"/>
        <v>2032</v>
      </c>
    </row>
    <row r="19" spans="1:9" x14ac:dyDescent="0.35">
      <c r="A19" s="5">
        <v>2005</v>
      </c>
      <c r="B19" s="5" t="s">
        <v>29</v>
      </c>
      <c r="C19" s="5">
        <v>1</v>
      </c>
      <c r="D19" s="5" t="s">
        <v>30</v>
      </c>
      <c r="E19" s="5">
        <v>15</v>
      </c>
      <c r="F19" s="6">
        <v>15000</v>
      </c>
      <c r="G19" s="7">
        <f t="shared" si="2"/>
        <v>1000</v>
      </c>
      <c r="H19" s="5">
        <v>2</v>
      </c>
      <c r="I19" s="5">
        <f t="shared" si="0"/>
        <v>2024</v>
      </c>
    </row>
    <row r="20" spans="1:9" x14ac:dyDescent="0.35">
      <c r="A20" s="5">
        <v>2000</v>
      </c>
      <c r="B20" s="5" t="s">
        <v>31</v>
      </c>
      <c r="C20" s="5">
        <v>1</v>
      </c>
      <c r="D20" s="5" t="s">
        <v>32</v>
      </c>
      <c r="E20" s="5">
        <v>15</v>
      </c>
      <c r="F20" s="6">
        <v>8000</v>
      </c>
      <c r="G20" s="7">
        <f t="shared" si="2"/>
        <v>533.33333333333337</v>
      </c>
      <c r="H20" s="5">
        <v>-7</v>
      </c>
      <c r="I20" s="5">
        <f t="shared" si="0"/>
        <v>2015</v>
      </c>
    </row>
    <row r="21" spans="1:9" x14ac:dyDescent="0.35">
      <c r="A21" s="5"/>
      <c r="B21" s="5"/>
      <c r="C21" s="5"/>
      <c r="D21" s="5"/>
      <c r="E21" s="5"/>
      <c r="F21" s="6"/>
      <c r="G21" s="7"/>
      <c r="H21" s="5"/>
      <c r="I21" s="5"/>
    </row>
    <row r="22" spans="1:9" s="3" customFormat="1" x14ac:dyDescent="0.35">
      <c r="A22" s="4" t="s">
        <v>33</v>
      </c>
      <c r="B22" s="4"/>
      <c r="C22" s="4"/>
      <c r="D22" s="4"/>
      <c r="E22" s="4"/>
      <c r="F22" s="4"/>
      <c r="G22" s="9">
        <f>SUM(G3:G21)</f>
        <v>199319.04761904763</v>
      </c>
      <c r="H22" s="4"/>
      <c r="I22" s="4"/>
    </row>
  </sheetData>
  <mergeCells count="1">
    <mergeCell ref="A1:I1"/>
  </mergeCells>
  <pageMargins left="0.7" right="0.7" top="0.75" bottom="0.75" header="0.3" footer="0.3"/>
  <pageSetup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MARIQUE</dc:creator>
  <cp:keywords/>
  <dc:description/>
  <cp:lastModifiedBy>Jennifer Conti</cp:lastModifiedBy>
  <cp:revision/>
  <dcterms:created xsi:type="dcterms:W3CDTF">2016-03-21T17:29:06Z</dcterms:created>
  <dcterms:modified xsi:type="dcterms:W3CDTF">2023-09-08T12:36:44Z</dcterms:modified>
  <cp:category/>
  <cp:contentStatus/>
</cp:coreProperties>
</file>